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UI\MSU\Tuition\"/>
    </mc:Choice>
  </mc:AlternateContent>
  <xr:revisionPtr revIDLastSave="0" documentId="13_ncr:1_{B79FF309-1F18-46A0-8987-EB2ADE5F1F1F}" xr6:coauthVersionLast="45" xr6:coauthVersionMax="45" xr10:uidLastSave="{00000000-0000-0000-0000-000000000000}"/>
  <bookViews>
    <workbookView xWindow="-120" yWindow="-120" windowWidth="20730" windowHeight="11160" xr2:uid="{6D005FD7-5D68-43C9-8305-4FB73B9796C4}"/>
  </bookViews>
  <sheets>
    <sheet name="MS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2" l="1"/>
  <c r="D13" i="2"/>
  <c r="C13" i="2"/>
  <c r="C15" i="2"/>
  <c r="L8" i="2" l="1"/>
  <c r="K8" i="2"/>
  <c r="J8" i="2"/>
  <c r="I8" i="2"/>
  <c r="M8" i="2" s="1"/>
  <c r="M9" i="2"/>
  <c r="M7" i="2"/>
  <c r="M12" i="2"/>
  <c r="M5" i="2"/>
  <c r="F13" i="2"/>
  <c r="F15" i="2" s="1"/>
  <c r="D14" i="2"/>
  <c r="E14" i="2"/>
  <c r="F14" i="2"/>
  <c r="G14" i="2"/>
  <c r="H14" i="2"/>
  <c r="C14" i="2"/>
  <c r="M14" i="2" s="1"/>
  <c r="H6" i="2"/>
  <c r="H13" i="2" s="1"/>
  <c r="H15" i="2" s="1"/>
  <c r="G6" i="2"/>
  <c r="G13" i="2" s="1"/>
  <c r="G15" i="2" s="1"/>
  <c r="F6" i="2"/>
  <c r="E6" i="2"/>
  <c r="E13" i="2" s="1"/>
  <c r="E15" i="2" s="1"/>
  <c r="D6" i="2"/>
  <c r="C6" i="2"/>
  <c r="M13" i="2" l="1"/>
</calcChain>
</file>

<file path=xl/sharedStrings.xml><?xml version="1.0" encoding="utf-8"?>
<sst xmlns="http://schemas.openxmlformats.org/spreadsheetml/2006/main" count="28" uniqueCount="27">
  <si>
    <t>No</t>
  </si>
  <si>
    <t>PIHAK PENERIMA BAYARAN</t>
  </si>
  <si>
    <t>DILAKSANAKAN DI KAMPUS MSU, UNTUK MENDAPAT BACHELOR MSU</t>
  </si>
  <si>
    <t>DILAKSANAKAN DI KAMPUS MSU, UNTUK MENDAPAT MASTER MSU</t>
  </si>
  <si>
    <t>TOTAL</t>
  </si>
  <si>
    <t>SEM1</t>
  </si>
  <si>
    <t>SEM2</t>
  </si>
  <si>
    <t>SEM3</t>
  </si>
  <si>
    <t>SEM4</t>
  </si>
  <si>
    <t>SEM5</t>
  </si>
  <si>
    <t>SEM6</t>
  </si>
  <si>
    <t>SEM7</t>
  </si>
  <si>
    <t>SEM8</t>
  </si>
  <si>
    <t>SEM 9</t>
  </si>
  <si>
    <t>SEM 10</t>
  </si>
  <si>
    <t>MSU (Paid to MSU)</t>
  </si>
  <si>
    <t>Personal Bond</t>
  </si>
  <si>
    <t>Visa*)</t>
  </si>
  <si>
    <t>Orientasi &amp; pendaftaran di MSU (paid to MSU): sudah termasuk biaya pendaftaran, asrama dan transport lokal selama masa orientasi di Malaysia</t>
  </si>
  <si>
    <t>TOTAL PAId by student (Rp)</t>
  </si>
  <si>
    <t>TOTAL PAId by student (RM)</t>
  </si>
  <si>
    <t xml:space="preserve"> </t>
  </si>
  <si>
    <t>DILAKSANAKAN DI POLTEK DI INDONESIA</t>
  </si>
  <si>
    <t>Operational cost @ Poltek (paid to MSU, refund to poltek): silahkan di isi sesuai anggaran yg di inginkan.</t>
  </si>
  <si>
    <t>Uang kuliah di POLTEK</t>
  </si>
  <si>
    <t>Diksarlin, Transportasi, Kesehatan, Asuransi</t>
  </si>
  <si>
    <t>Total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</si>
</sst>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6" formatCode="#,##0_-\ [$Rp-421]"/>
    <numFmt numFmtId="170" formatCode="_([$Rp-421]* #,##0_);_([$Rp-421]* \(#,##0\);_([$Rp-421]* &quot;-&quot;_);_(@_)"/>
    <numFmt numFmtId="173" formatCode="_([$RM-43E]* #,##0_);_([$RM-43E]* \(#,##0\);_([$RM-43E]* &quot;-&quot;_);_(@_)"/>
    <numFmt numFmtId="174" formatCode="_([$RM-4409]* #,##0_);_([$RM-4409]* \(#,##0\);_([$RM-4409]* &quot;-&quot;_);_(@_)"/>
    <numFmt numFmtId="175" formatCode="_-[$Rp-3809]* #,##0_-;\-[$Rp-3809]* #,##0_-;_-[$Rp-3809]* &quot;-&quot;_-;_-@_-"/>
  </numFmts>
  <fonts count="5" x14ac:knownFonts="1"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Font="1" applyBorder="1" applyAlignment="1">
      <alignment wrapText="1"/>
    </xf>
    <xf numFmtId="166" fontId="0" fillId="0" borderId="1" xfId="0" applyNumberFormat="1" applyFont="1" applyBorder="1"/>
    <xf numFmtId="0" fontId="0" fillId="2" borderId="1" xfId="0" applyFont="1" applyFill="1" applyBorder="1"/>
    <xf numFmtId="0" fontId="0" fillId="4" borderId="1" xfId="0" applyFont="1" applyFill="1" applyBorder="1"/>
    <xf numFmtId="0" fontId="0" fillId="4" borderId="1" xfId="0" applyFill="1" applyBorder="1"/>
    <xf numFmtId="0" fontId="1" fillId="0" borderId="0" xfId="0" applyFont="1" applyAlignment="1"/>
    <xf numFmtId="166" fontId="0" fillId="0" borderId="0" xfId="0" applyNumberFormat="1"/>
    <xf numFmtId="174" fontId="0" fillId="2" borderId="1" xfId="0" applyNumberFormat="1" applyFont="1" applyFill="1" applyBorder="1"/>
    <xf numFmtId="174" fontId="3" fillId="3" borderId="1" xfId="0" applyNumberFormat="1" applyFont="1" applyFill="1" applyBorder="1" applyAlignment="1">
      <alignment vertical="center"/>
    </xf>
    <xf numFmtId="170" fontId="0" fillId="0" borderId="1" xfId="0" applyNumberFormat="1" applyFont="1" applyBorder="1"/>
    <xf numFmtId="174" fontId="0" fillId="4" borderId="1" xfId="0" applyNumberFormat="1" applyFont="1" applyFill="1" applyBorder="1"/>
    <xf numFmtId="174" fontId="0" fillId="2" borderId="1" xfId="0" applyNumberFormat="1" applyFont="1" applyFill="1" applyBorder="1" applyAlignment="1">
      <alignment vertical="center"/>
    </xf>
    <xf numFmtId="0" fontId="0" fillId="0" borderId="1" xfId="0" applyBorder="1"/>
    <xf numFmtId="0" fontId="2" fillId="0" borderId="1" xfId="0" applyFont="1" applyBorder="1"/>
    <xf numFmtId="173" fontId="0" fillId="0" borderId="1" xfId="0" applyNumberFormat="1" applyBorder="1"/>
    <xf numFmtId="174" fontId="0" fillId="0" borderId="1" xfId="0" applyNumberFormat="1" applyFont="1" applyBorder="1"/>
    <xf numFmtId="0" fontId="4" fillId="0" borderId="1" xfId="0" applyFont="1" applyFill="1" applyBorder="1"/>
    <xf numFmtId="166" fontId="0" fillId="0" borderId="1" xfId="0" applyNumberFormat="1" applyBorder="1"/>
    <xf numFmtId="173" fontId="0" fillId="0" borderId="1" xfId="0" applyNumberFormat="1" applyFont="1" applyBorder="1" applyAlignment="1">
      <alignment vertical="center"/>
    </xf>
    <xf numFmtId="174" fontId="0" fillId="0" borderId="1" xfId="0" applyNumberFormat="1" applyFont="1" applyFill="1" applyBorder="1"/>
    <xf numFmtId="170" fontId="0" fillId="0" borderId="1" xfId="0" applyNumberFormat="1" applyFont="1" applyBorder="1" applyAlignment="1">
      <alignment vertical="center"/>
    </xf>
    <xf numFmtId="170" fontId="0" fillId="5" borderId="1" xfId="0" applyNumberFormat="1" applyFont="1" applyFill="1" applyBorder="1"/>
    <xf numFmtId="173" fontId="0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vertical="top"/>
    </xf>
    <xf numFmtId="170" fontId="0" fillId="0" borderId="1" xfId="0" applyNumberFormat="1" applyBorder="1"/>
    <xf numFmtId="0" fontId="0" fillId="2" borderId="1" xfId="0" applyFill="1" applyBorder="1"/>
    <xf numFmtId="174" fontId="0" fillId="2" borderId="1" xfId="0" applyNumberFormat="1" applyFill="1" applyBorder="1"/>
    <xf numFmtId="0" fontId="0" fillId="4" borderId="1" xfId="0" applyFill="1" applyBorder="1" applyAlignment="1">
      <alignment vertical="top"/>
    </xf>
    <xf numFmtId="0" fontId="0" fillId="4" borderId="1" xfId="0" applyFont="1" applyFill="1" applyBorder="1" applyAlignment="1">
      <alignment wrapText="1"/>
    </xf>
    <xf numFmtId="174" fontId="0" fillId="2" borderId="1" xfId="0" applyNumberFormat="1" applyFill="1" applyBorder="1" applyAlignment="1">
      <alignment vertical="center"/>
    </xf>
    <xf numFmtId="175" fontId="0" fillId="0" borderId="1" xfId="0" applyNumberFormat="1" applyFont="1" applyBorder="1"/>
    <xf numFmtId="175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1082A-0D96-4978-AFBA-883D04E05C0A}">
  <dimension ref="A1:M17"/>
  <sheetViews>
    <sheetView tabSelected="1" workbookViewId="0">
      <pane xSplit="2" topLeftCell="C1" activePane="topRight" state="frozen"/>
      <selection pane="topRight" activeCell="B1" sqref="B1"/>
    </sheetView>
  </sheetViews>
  <sheetFormatPr defaultRowHeight="15" x14ac:dyDescent="0.25"/>
  <cols>
    <col min="1" max="1" width="3" customWidth="1"/>
    <col min="2" max="2" width="30" customWidth="1"/>
    <col min="3" max="8" width="13.85546875" bestFit="1" customWidth="1"/>
    <col min="9" max="9" width="10.85546875" bestFit="1" customWidth="1"/>
    <col min="10" max="12" width="9.85546875" bestFit="1" customWidth="1"/>
    <col min="13" max="13" width="14" bestFit="1" customWidth="1"/>
  </cols>
  <sheetData>
    <row r="1" spans="1:13" ht="18" x14ac:dyDescent="0.25">
      <c r="A1" t="s">
        <v>21</v>
      </c>
      <c r="B1" s="6" t="s">
        <v>21</v>
      </c>
      <c r="C1" s="6"/>
    </row>
    <row r="2" spans="1:13" ht="17.25" customHeight="1" x14ac:dyDescent="0.25"/>
    <row r="3" spans="1:13" ht="50.25" customHeight="1" x14ac:dyDescent="0.25">
      <c r="A3" s="24" t="s">
        <v>0</v>
      </c>
      <c r="B3" s="24" t="s">
        <v>1</v>
      </c>
      <c r="C3" s="36" t="s">
        <v>22</v>
      </c>
      <c r="D3" s="36"/>
      <c r="E3" s="36"/>
      <c r="F3" s="36"/>
      <c r="G3" s="36"/>
      <c r="H3" s="36"/>
      <c r="I3" s="37" t="s">
        <v>2</v>
      </c>
      <c r="J3" s="37"/>
      <c r="K3" s="37" t="s">
        <v>3</v>
      </c>
      <c r="L3" s="37"/>
      <c r="M3" s="24" t="s">
        <v>4</v>
      </c>
    </row>
    <row r="4" spans="1:13" x14ac:dyDescent="0.25">
      <c r="A4" s="13"/>
      <c r="B4" s="13"/>
      <c r="C4" s="25" t="s">
        <v>5</v>
      </c>
      <c r="D4" s="25" t="s">
        <v>6</v>
      </c>
      <c r="E4" s="25" t="s">
        <v>7</v>
      </c>
      <c r="F4" s="25" t="s">
        <v>8</v>
      </c>
      <c r="G4" s="25" t="s">
        <v>9</v>
      </c>
      <c r="H4" s="25" t="s">
        <v>10</v>
      </c>
      <c r="I4" s="25" t="s">
        <v>11</v>
      </c>
      <c r="J4" s="25" t="s">
        <v>12</v>
      </c>
      <c r="K4" s="26" t="s">
        <v>13</v>
      </c>
      <c r="L4" s="26" t="s">
        <v>14</v>
      </c>
      <c r="M4" s="13"/>
    </row>
    <row r="5" spans="1:13" x14ac:dyDescent="0.25">
      <c r="A5" s="27">
        <v>1</v>
      </c>
      <c r="B5" s="1" t="s">
        <v>24</v>
      </c>
      <c r="C5" s="10">
        <v>2750000</v>
      </c>
      <c r="D5" s="10">
        <v>2750000</v>
      </c>
      <c r="E5" s="10">
        <v>2750000</v>
      </c>
      <c r="F5" s="10">
        <v>2750000</v>
      </c>
      <c r="G5" s="10">
        <v>2750000</v>
      </c>
      <c r="H5" s="10">
        <v>2750000</v>
      </c>
      <c r="I5" s="2"/>
      <c r="J5" s="2"/>
      <c r="K5" s="2"/>
      <c r="L5" s="2"/>
      <c r="M5" s="28">
        <f>SUM(C5:L5)</f>
        <v>16500000</v>
      </c>
    </row>
    <row r="6" spans="1:13" ht="30" x14ac:dyDescent="0.25">
      <c r="A6" s="27">
        <v>2</v>
      </c>
      <c r="B6" s="1" t="s">
        <v>25</v>
      </c>
      <c r="C6" s="10">
        <f>950000+250000+40000+15000</f>
        <v>1255000</v>
      </c>
      <c r="D6" s="10">
        <f>40000+15000</f>
        <v>55000</v>
      </c>
      <c r="E6" s="10">
        <f t="shared" ref="E6:H6" si="0">40000+15000</f>
        <v>55000</v>
      </c>
      <c r="F6" s="10">
        <f t="shared" si="0"/>
        <v>55000</v>
      </c>
      <c r="G6" s="10">
        <f t="shared" si="0"/>
        <v>55000</v>
      </c>
      <c r="H6" s="10">
        <f t="shared" si="0"/>
        <v>55000</v>
      </c>
      <c r="I6" s="2"/>
      <c r="J6" s="2"/>
      <c r="K6" s="2"/>
      <c r="L6" s="2"/>
      <c r="M6" s="18"/>
    </row>
    <row r="7" spans="1:13" x14ac:dyDescent="0.25">
      <c r="A7" s="29">
        <v>2</v>
      </c>
      <c r="B7" s="3" t="s">
        <v>15</v>
      </c>
      <c r="C7" s="8">
        <v>1500</v>
      </c>
      <c r="D7" s="8">
        <v>1500</v>
      </c>
      <c r="E7" s="8">
        <v>1500</v>
      </c>
      <c r="F7" s="8">
        <v>1500</v>
      </c>
      <c r="G7" s="8">
        <v>1500</v>
      </c>
      <c r="H7" s="8">
        <v>1500</v>
      </c>
      <c r="I7" s="9">
        <v>6400</v>
      </c>
      <c r="J7" s="9">
        <v>6400</v>
      </c>
      <c r="K7" s="9">
        <v>7400</v>
      </c>
      <c r="L7" s="9">
        <v>7400</v>
      </c>
      <c r="M7" s="30">
        <f>SUM(C7:L7)</f>
        <v>36600</v>
      </c>
    </row>
    <row r="8" spans="1:13" x14ac:dyDescent="0.25">
      <c r="A8" s="39">
        <v>3</v>
      </c>
      <c r="B8" s="38" t="s">
        <v>23</v>
      </c>
      <c r="C8" s="20"/>
      <c r="D8" s="20"/>
      <c r="E8" s="20"/>
      <c r="F8" s="20"/>
      <c r="G8" s="20"/>
      <c r="H8" s="20"/>
      <c r="I8" s="23">
        <f>I14-(I7+I10+I11+I12)</f>
        <v>552</v>
      </c>
      <c r="J8" s="23">
        <f>J14-(J7+J10+J11+J12)</f>
        <v>1100</v>
      </c>
      <c r="K8" s="23">
        <f t="shared" ref="K8:L8" si="1">K14-(K7+K10+K11+K12)</f>
        <v>100</v>
      </c>
      <c r="L8" s="23">
        <f t="shared" si="1"/>
        <v>100</v>
      </c>
      <c r="M8" s="19">
        <f>SUM(I8:L8)</f>
        <v>1852</v>
      </c>
    </row>
    <row r="9" spans="1:13" x14ac:dyDescent="0.25">
      <c r="A9" s="39"/>
      <c r="B9" s="38"/>
      <c r="C9" s="22">
        <v>1195000</v>
      </c>
      <c r="D9" s="22">
        <v>1795000</v>
      </c>
      <c r="E9" s="22">
        <v>1795000</v>
      </c>
      <c r="F9" s="22">
        <v>1795000</v>
      </c>
      <c r="G9" s="22">
        <v>1795000</v>
      </c>
      <c r="H9" s="22">
        <v>1795000</v>
      </c>
      <c r="I9" s="13"/>
      <c r="J9" s="13"/>
      <c r="K9" s="13"/>
      <c r="L9" s="13"/>
      <c r="M9" s="21">
        <f>SUM(C9:H9)</f>
        <v>10170000</v>
      </c>
    </row>
    <row r="10" spans="1:13" x14ac:dyDescent="0.25">
      <c r="A10" s="5">
        <v>4</v>
      </c>
      <c r="B10" s="4" t="s">
        <v>16</v>
      </c>
      <c r="C10" s="11"/>
      <c r="D10" s="11"/>
      <c r="E10" s="11"/>
      <c r="F10" s="11"/>
      <c r="G10" s="11"/>
      <c r="H10" s="11"/>
      <c r="I10" s="11">
        <v>500</v>
      </c>
      <c r="J10" s="11"/>
      <c r="K10" s="11"/>
      <c r="L10" s="11"/>
      <c r="M10" s="11">
        <v>500</v>
      </c>
    </row>
    <row r="11" spans="1:13" x14ac:dyDescent="0.25">
      <c r="A11" s="5">
        <v>5</v>
      </c>
      <c r="B11" s="4" t="s">
        <v>17</v>
      </c>
      <c r="C11" s="11"/>
      <c r="D11" s="11"/>
      <c r="E11" s="11"/>
      <c r="F11" s="11"/>
      <c r="G11" s="11"/>
      <c r="H11" s="11"/>
      <c r="I11" s="11">
        <v>2548</v>
      </c>
      <c r="J11" s="11"/>
      <c r="K11" s="11"/>
      <c r="L11" s="11"/>
      <c r="M11" s="11">
        <v>2548</v>
      </c>
    </row>
    <row r="12" spans="1:13" ht="75" x14ac:dyDescent="0.25">
      <c r="A12" s="31">
        <v>6</v>
      </c>
      <c r="B12" s="32" t="s">
        <v>18</v>
      </c>
      <c r="C12" s="12">
        <v>1500</v>
      </c>
      <c r="D12" s="12"/>
      <c r="E12" s="12"/>
      <c r="F12" s="12"/>
      <c r="G12" s="12"/>
      <c r="H12" s="12"/>
      <c r="I12" s="9"/>
      <c r="J12" s="9"/>
      <c r="K12" s="9"/>
      <c r="L12" s="9"/>
      <c r="M12" s="33">
        <f>SUM(C12:L12)</f>
        <v>1500</v>
      </c>
    </row>
    <row r="13" spans="1:13" x14ac:dyDescent="0.25">
      <c r="A13" s="13"/>
      <c r="B13" s="14" t="s">
        <v>19</v>
      </c>
      <c r="C13" s="34">
        <f>C5+C6+C9</f>
        <v>5200000</v>
      </c>
      <c r="D13" s="34">
        <f>D5+D6+D9</f>
        <v>4600000</v>
      </c>
      <c r="E13" s="34">
        <f t="shared" ref="D13:H13" si="2">E5+E6+E9</f>
        <v>4600000</v>
      </c>
      <c r="F13" s="34">
        <f t="shared" si="2"/>
        <v>4600000</v>
      </c>
      <c r="G13" s="34">
        <f t="shared" si="2"/>
        <v>4600000</v>
      </c>
      <c r="H13" s="34">
        <f t="shared" si="2"/>
        <v>4600000</v>
      </c>
      <c r="I13" s="35"/>
      <c r="J13" s="35"/>
      <c r="K13" s="35"/>
      <c r="L13" s="35"/>
      <c r="M13" s="35">
        <f>SUM(C13:L13)</f>
        <v>28200000</v>
      </c>
    </row>
    <row r="14" spans="1:13" x14ac:dyDescent="0.25">
      <c r="A14" s="13"/>
      <c r="B14" s="14" t="s">
        <v>20</v>
      </c>
      <c r="C14" s="15">
        <f>C7+C10+C11+C12</f>
        <v>3000</v>
      </c>
      <c r="D14" s="15">
        <f t="shared" ref="D14:H14" si="3">D7+D10+D11+D12</f>
        <v>1500</v>
      </c>
      <c r="E14" s="15">
        <f t="shared" si="3"/>
        <v>1500</v>
      </c>
      <c r="F14" s="15">
        <f t="shared" si="3"/>
        <v>1500</v>
      </c>
      <c r="G14" s="15">
        <f t="shared" si="3"/>
        <v>1500</v>
      </c>
      <c r="H14" s="15">
        <f t="shared" si="3"/>
        <v>1500</v>
      </c>
      <c r="I14" s="16">
        <v>10000</v>
      </c>
      <c r="J14" s="16">
        <v>7500</v>
      </c>
      <c r="K14" s="16">
        <v>7500</v>
      </c>
      <c r="L14" s="16">
        <v>7500</v>
      </c>
      <c r="M14" s="15">
        <f>SUM(C14:L14)</f>
        <v>43000</v>
      </c>
    </row>
    <row r="15" spans="1:13" x14ac:dyDescent="0.25">
      <c r="A15" s="13"/>
      <c r="B15" s="17" t="s">
        <v>26</v>
      </c>
      <c r="C15" s="28">
        <f>C13+(C14*3600)</f>
        <v>16000000</v>
      </c>
      <c r="D15" s="28">
        <f>D13+(D14*3600)</f>
        <v>10000000</v>
      </c>
      <c r="E15" s="28">
        <f t="shared" ref="E15:H15" si="4">E13+(E14*3600)</f>
        <v>10000000</v>
      </c>
      <c r="F15" s="28">
        <f t="shared" si="4"/>
        <v>10000000</v>
      </c>
      <c r="G15" s="28">
        <f t="shared" si="4"/>
        <v>10000000</v>
      </c>
      <c r="H15" s="28">
        <f t="shared" si="4"/>
        <v>10000000</v>
      </c>
      <c r="I15" s="13"/>
      <c r="J15" s="13"/>
      <c r="K15" s="13"/>
      <c r="L15" s="13"/>
      <c r="M15" s="13"/>
    </row>
    <row r="17" spans="3:12" x14ac:dyDescent="0.25">
      <c r="C17" s="7"/>
      <c r="D17" s="7"/>
      <c r="I17" s="7"/>
      <c r="J17" s="7"/>
      <c r="K17" s="7"/>
      <c r="L17" s="7"/>
    </row>
  </sheetData>
  <mergeCells count="5">
    <mergeCell ref="C3:H3"/>
    <mergeCell ref="I3:J3"/>
    <mergeCell ref="K3:L3"/>
    <mergeCell ref="B8:B9"/>
    <mergeCell ref="A8:A9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AS</cp:lastModifiedBy>
  <dcterms:created xsi:type="dcterms:W3CDTF">2018-08-17T04:14:08Z</dcterms:created>
  <dcterms:modified xsi:type="dcterms:W3CDTF">2020-07-13T01:14:39Z</dcterms:modified>
</cp:coreProperties>
</file>